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<sst xmlns="http://schemas.openxmlformats.org/spreadsheetml/2006/main" count="162" uniqueCount="89">
  <si>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</si>
  <si>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</si>
  <si>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</si>
  <si>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</si>
  <si>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</si>
  <si>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</si>
  <si>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</si>
  <si>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</si>
  <si>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</si>
  <si>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</si>
  <si>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</si>
  <si>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</si>
  <si>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</si>
  <si>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</si>
  <si>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</si>
  <si>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</si>
  <si>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</si>
  <si>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</si>
  <si>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</si>
  <si>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</si>
  <si>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</si>
  <si>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</si>
  <si>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</si>
  <si>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</si>
  <si>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</si>
  <si>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</si>
  <si>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</si>
  <si>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</si>
  <si>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</si>
  <si>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</si>
  <si>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</si>
  <si>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</si>
  <si>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</si>
  <si>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</si>
  <si>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</si>
  <si>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</si>
  <si>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</si>
  <si>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</si>
  <si>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</si>
  <si>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</si>
  <si>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</si>
  <si>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</si>
  <si>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</si>
  <si>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</si>
  <si>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</si>
  <si>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</si>
  <si>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</si>
  <si>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</si>
  <si>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</si>
  <si>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</si>
  <si>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</si>
  <si>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</si>
  <si>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</si>
  <si>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</si>
  <si>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</si>
  <si>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</si>
  <si>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</si>
  <si>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</si>
  <si>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</si>
  <si>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</si>
  <si>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</si>
  <si>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</si>
  <si>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</si>
  <si>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</si>
  <si>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</si>
  <si>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</si>
  <si>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</si>
  <si>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</si>
  <si>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</si>
  <si>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</si>
  <si>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</si>
  <si>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</si>
  <si>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</si>
  <si>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</si>
  <si>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</si>
  <si>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</si>
  <si>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</si>
  <si>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</si>
  <si>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</si>
  <si>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</si>
  <si>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</si>
  <si>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</si>
  <si>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</si>
  <si>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</si>
  <si>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</si>
  <si>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</si>
  <si>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</si>
  <si>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Tenabo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</si>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</sst>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3000000</v>
      </c>
      <c r="E10" s="14">
        <f t="shared" si="0"/>
        <v>0</v>
      </c>
      <c r="F10" s="14">
        <f t="shared" si="0"/>
        <v>3000000</v>
      </c>
      <c r="G10" s="14">
        <f t="shared" si="0"/>
        <v>2198971.17</v>
      </c>
      <c r="H10" s="14">
        <f t="shared" si="0"/>
        <v>2008971.17</v>
      </c>
      <c r="I10" s="14">
        <f t="shared" si="0"/>
        <v>801028.83</v>
      </c>
    </row>
    <row r="11" spans="2:9" ht="12.75">
      <c r="B11" s="3" t="s">
        <v>12</v>
      </c>
      <c r="C11" s="9"/>
      <c r="D11" s="15">
        <f aca="true" t="shared" si="1" ref="D11:I11">SUM(D12:D18)</f>
        <v>1974500</v>
      </c>
      <c r="E11" s="15">
        <f t="shared" si="1"/>
        <v>0</v>
      </c>
      <c r="F11" s="15">
        <f t="shared" si="1"/>
        <v>1974500</v>
      </c>
      <c r="G11" s="15">
        <f t="shared" si="1"/>
        <v>1690485.17</v>
      </c>
      <c r="H11" s="15">
        <f t="shared" si="1"/>
        <v>1500485.17</v>
      </c>
      <c r="I11" s="15">
        <f t="shared" si="1"/>
        <v>284014.8300000001</v>
      </c>
    </row>
    <row r="12" spans="2:9" ht="12.75">
      <c r="B12" s="13" t="s">
        <v>13</v>
      </c>
      <c r="C12" s="11"/>
      <c r="D12" s="15">
        <v>1152000</v>
      </c>
      <c r="E12" s="16">
        <v>0</v>
      </c>
      <c r="F12" s="16">
        <f>D12+E12</f>
        <v>1152000</v>
      </c>
      <c r="G12" s="16">
        <v>1500485.17</v>
      </c>
      <c r="H12" s="16">
        <v>1500485.17</v>
      </c>
      <c r="I12" s="16">
        <f>F12-G12</f>
        <v>-348485.1699999999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822500</v>
      </c>
      <c r="E14" s="16">
        <v>0</v>
      </c>
      <c r="F14" s="16">
        <f t="shared" si="2"/>
        <v>822500</v>
      </c>
      <c r="G14" s="16">
        <v>190000</v>
      </c>
      <c r="H14" s="16">
        <v>0</v>
      </c>
      <c r="I14" s="16">
        <f t="shared" si="3"/>
        <v>632500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337750</v>
      </c>
      <c r="E19" s="15">
        <f t="shared" si="4"/>
        <v>0</v>
      </c>
      <c r="F19" s="15">
        <f t="shared" si="4"/>
        <v>337750</v>
      </c>
      <c r="G19" s="15">
        <f t="shared" si="4"/>
        <v>135648.8</v>
      </c>
      <c r="H19" s="15">
        <f t="shared" si="4"/>
        <v>135648.8</v>
      </c>
      <c r="I19" s="15">
        <f t="shared" si="4"/>
        <v>202101.19999999998</v>
      </c>
    </row>
    <row r="20" spans="2:9" ht="12.75">
      <c r="B20" s="13" t="s">
        <v>21</v>
      </c>
      <c r="C20" s="11"/>
      <c r="D20" s="15">
        <v>96481</v>
      </c>
      <c r="E20" s="16">
        <v>0</v>
      </c>
      <c r="F20" s="15">
        <f aca="true" t="shared" si="5" ref="F20:F28">D20+E20</f>
        <v>96481</v>
      </c>
      <c r="G20" s="16">
        <v>28237.09</v>
      </c>
      <c r="H20" s="16">
        <v>28237.09</v>
      </c>
      <c r="I20" s="16">
        <f>F20-G20</f>
        <v>68243.91</v>
      </c>
    </row>
    <row r="21" spans="2:9" ht="12.75">
      <c r="B21" s="13" t="s">
        <v>22</v>
      </c>
      <c r="C21" s="11"/>
      <c r="D21" s="15">
        <v>58519</v>
      </c>
      <c r="E21" s="16">
        <v>0</v>
      </c>
      <c r="F21" s="15">
        <f t="shared" si="5"/>
        <v>58519</v>
      </c>
      <c r="G21" s="16">
        <v>26358.3</v>
      </c>
      <c r="H21" s="16">
        <v>26358.3</v>
      </c>
      <c r="I21" s="16">
        <f aca="true" t="shared" si="6" ref="I21:I83">F21-G21</f>
        <v>32160.7</v>
      </c>
    </row>
    <row r="22" spans="2:9" ht="12.75">
      <c r="B22" s="13" t="s">
        <v>23</v>
      </c>
      <c r="C22" s="11"/>
      <c r="D22" s="15">
        <v>15000</v>
      </c>
      <c r="E22" s="16">
        <v>0</v>
      </c>
      <c r="F22" s="15">
        <f t="shared" si="5"/>
        <v>15000</v>
      </c>
      <c r="G22" s="16">
        <v>12600</v>
      </c>
      <c r="H22" s="16">
        <v>12600</v>
      </c>
      <c r="I22" s="16">
        <f t="shared" si="6"/>
        <v>2400</v>
      </c>
    </row>
    <row r="23" spans="2:9" ht="12.75">
      <c r="B23" s="13" t="s">
        <v>24</v>
      </c>
      <c r="C23" s="11"/>
      <c r="D23" s="15">
        <v>32300</v>
      </c>
      <c r="E23" s="16">
        <v>0</v>
      </c>
      <c r="F23" s="15">
        <f t="shared" si="5"/>
        <v>32300</v>
      </c>
      <c r="G23" s="16">
        <v>108</v>
      </c>
      <c r="H23" s="16">
        <v>108</v>
      </c>
      <c r="I23" s="16">
        <f t="shared" si="6"/>
        <v>32192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91100</v>
      </c>
      <c r="E25" s="16">
        <v>0</v>
      </c>
      <c r="F25" s="15">
        <f t="shared" si="5"/>
        <v>91100</v>
      </c>
      <c r="G25" s="16">
        <v>67761.91</v>
      </c>
      <c r="H25" s="16">
        <v>67761.91</v>
      </c>
      <c r="I25" s="16">
        <f t="shared" si="6"/>
        <v>23338.089999999997</v>
      </c>
    </row>
    <row r="26" spans="2:9" ht="12.75">
      <c r="B26" s="13" t="s">
        <v>27</v>
      </c>
      <c r="C26" s="11"/>
      <c r="D26" s="15">
        <v>18000</v>
      </c>
      <c r="E26" s="16">
        <v>0</v>
      </c>
      <c r="F26" s="15">
        <f t="shared" si="5"/>
        <v>18000</v>
      </c>
      <c r="G26" s="16">
        <v>0</v>
      </c>
      <c r="H26" s="16">
        <v>0</v>
      </c>
      <c r="I26" s="16">
        <f t="shared" si="6"/>
        <v>18000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26350</v>
      </c>
      <c r="E28" s="16">
        <v>0</v>
      </c>
      <c r="F28" s="15">
        <f t="shared" si="5"/>
        <v>26350</v>
      </c>
      <c r="G28" s="16">
        <v>583.5</v>
      </c>
      <c r="H28" s="16">
        <v>583.5</v>
      </c>
      <c r="I28" s="16">
        <f t="shared" si="6"/>
        <v>25766.5</v>
      </c>
    </row>
    <row r="29" spans="2:9" ht="12.75">
      <c r="B29" s="3" t="s">
        <v>30</v>
      </c>
      <c r="C29" s="9"/>
      <c r="D29" s="15">
        <f aca="true" t="shared" si="7" ref="D29:I29">SUM(D30:D38)</f>
        <v>343819</v>
      </c>
      <c r="E29" s="15">
        <f t="shared" si="7"/>
        <v>0</v>
      </c>
      <c r="F29" s="15">
        <f t="shared" si="7"/>
        <v>343819</v>
      </c>
      <c r="G29" s="15">
        <f t="shared" si="7"/>
        <v>130848.04000000001</v>
      </c>
      <c r="H29" s="15">
        <f t="shared" si="7"/>
        <v>130848.04000000001</v>
      </c>
      <c r="I29" s="15">
        <f t="shared" si="7"/>
        <v>212970.96</v>
      </c>
    </row>
    <row r="30" spans="2:9" ht="12.75">
      <c r="B30" s="13" t="s">
        <v>31</v>
      </c>
      <c r="C30" s="11"/>
      <c r="D30" s="15">
        <v>21000</v>
      </c>
      <c r="E30" s="16">
        <v>0</v>
      </c>
      <c r="F30" s="15">
        <f aca="true" t="shared" si="8" ref="F30:F38">D30+E30</f>
        <v>21000</v>
      </c>
      <c r="G30" s="16">
        <v>0</v>
      </c>
      <c r="H30" s="16">
        <v>0</v>
      </c>
      <c r="I30" s="16">
        <f t="shared" si="6"/>
        <v>21000</v>
      </c>
    </row>
    <row r="31" spans="2:9" ht="12.75">
      <c r="B31" s="13" t="s">
        <v>32</v>
      </c>
      <c r="C31" s="11"/>
      <c r="D31" s="15">
        <v>10500</v>
      </c>
      <c r="E31" s="16">
        <v>0</v>
      </c>
      <c r="F31" s="15">
        <f t="shared" si="8"/>
        <v>10500</v>
      </c>
      <c r="G31" s="16">
        <v>0</v>
      </c>
      <c r="H31" s="16">
        <v>0</v>
      </c>
      <c r="I31" s="16">
        <f t="shared" si="6"/>
        <v>10500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9350</v>
      </c>
      <c r="E33" s="16">
        <v>0</v>
      </c>
      <c r="F33" s="15">
        <f t="shared" si="8"/>
        <v>9350</v>
      </c>
      <c r="G33" s="16">
        <v>9145.44</v>
      </c>
      <c r="H33" s="16">
        <v>9145.44</v>
      </c>
      <c r="I33" s="16">
        <f t="shared" si="6"/>
        <v>204.5599999999995</v>
      </c>
    </row>
    <row r="34" spans="2:9" ht="12.75">
      <c r="B34" s="13" t="s">
        <v>35</v>
      </c>
      <c r="C34" s="11"/>
      <c r="D34" s="15">
        <v>49128</v>
      </c>
      <c r="E34" s="16">
        <v>0</v>
      </c>
      <c r="F34" s="15">
        <f t="shared" si="8"/>
        <v>49128</v>
      </c>
      <c r="G34" s="16">
        <v>16586.4</v>
      </c>
      <c r="H34" s="16">
        <v>16586.4</v>
      </c>
      <c r="I34" s="16">
        <f t="shared" si="6"/>
        <v>32541.6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37450</v>
      </c>
      <c r="E36" s="16">
        <v>0</v>
      </c>
      <c r="F36" s="15">
        <f t="shared" si="8"/>
        <v>37450</v>
      </c>
      <c r="G36" s="16">
        <v>26164.73</v>
      </c>
      <c r="H36" s="16">
        <v>26164.73</v>
      </c>
      <c r="I36" s="16">
        <f t="shared" si="6"/>
        <v>11285.27</v>
      </c>
    </row>
    <row r="37" spans="2:9" ht="12.75">
      <c r="B37" s="13" t="s">
        <v>38</v>
      </c>
      <c r="C37" s="11"/>
      <c r="D37" s="15">
        <v>153291</v>
      </c>
      <c r="E37" s="16">
        <v>0</v>
      </c>
      <c r="F37" s="15">
        <f t="shared" si="8"/>
        <v>153291</v>
      </c>
      <c r="G37" s="16">
        <v>36478.47</v>
      </c>
      <c r="H37" s="16">
        <v>36478.47</v>
      </c>
      <c r="I37" s="16">
        <f t="shared" si="6"/>
        <v>116812.53</v>
      </c>
    </row>
    <row r="38" spans="2:9" ht="12.75">
      <c r="B38" s="13" t="s">
        <v>39</v>
      </c>
      <c r="C38" s="11"/>
      <c r="D38" s="15">
        <v>63100</v>
      </c>
      <c r="E38" s="16">
        <v>0</v>
      </c>
      <c r="F38" s="15">
        <f t="shared" si="8"/>
        <v>63100</v>
      </c>
      <c r="G38" s="16">
        <v>42473</v>
      </c>
      <c r="H38" s="16">
        <v>42473</v>
      </c>
      <c r="I38" s="16">
        <f t="shared" si="6"/>
        <v>20627</v>
      </c>
    </row>
    <row r="39" spans="2:9" ht="25.5" customHeight="1">
      <c r="B39" s="37" t="s">
        <v>40</v>
      </c>
      <c r="C39" s="38"/>
      <c r="D39" s="15">
        <f aca="true" t="shared" si="9" ref="D39:I39">SUM(D40:D48)</f>
        <v>300572</v>
      </c>
      <c r="E39" s="15">
        <f t="shared" si="9"/>
        <v>0</v>
      </c>
      <c r="F39" s="15">
        <f>SUM(F40:F48)</f>
        <v>300572</v>
      </c>
      <c r="G39" s="15">
        <f t="shared" si="9"/>
        <v>236421.16</v>
      </c>
      <c r="H39" s="15">
        <f t="shared" si="9"/>
        <v>236421.16</v>
      </c>
      <c r="I39" s="15">
        <f t="shared" si="9"/>
        <v>64150.84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300572</v>
      </c>
      <c r="E43" s="16">
        <v>0</v>
      </c>
      <c r="F43" s="15">
        <f t="shared" si="10"/>
        <v>300572</v>
      </c>
      <c r="G43" s="16">
        <v>236421.16</v>
      </c>
      <c r="H43" s="16">
        <v>236421.16</v>
      </c>
      <c r="I43" s="16">
        <f t="shared" si="6"/>
        <v>64150.84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43359</v>
      </c>
      <c r="E49" s="15">
        <f t="shared" si="11"/>
        <v>0</v>
      </c>
      <c r="F49" s="15">
        <f t="shared" si="11"/>
        <v>43359</v>
      </c>
      <c r="G49" s="15">
        <f t="shared" si="11"/>
        <v>5568</v>
      </c>
      <c r="H49" s="15">
        <f t="shared" si="11"/>
        <v>5568</v>
      </c>
      <c r="I49" s="15">
        <f t="shared" si="11"/>
        <v>37791</v>
      </c>
    </row>
    <row r="50" spans="2:9" ht="12.75">
      <c r="B50" s="13" t="s">
        <v>51</v>
      </c>
      <c r="C50" s="11"/>
      <c r="D50" s="15">
        <v>33359</v>
      </c>
      <c r="E50" s="16">
        <v>0</v>
      </c>
      <c r="F50" s="15">
        <f t="shared" si="10"/>
        <v>33359</v>
      </c>
      <c r="G50" s="16">
        <v>5568</v>
      </c>
      <c r="H50" s="16">
        <v>5568</v>
      </c>
      <c r="I50" s="16">
        <f t="shared" si="6"/>
        <v>27791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10000</v>
      </c>
      <c r="E58" s="16">
        <v>0</v>
      </c>
      <c r="F58" s="15">
        <f t="shared" si="10"/>
        <v>10000</v>
      </c>
      <c r="G58" s="16">
        <v>0</v>
      </c>
      <c r="H58" s="16">
        <v>0</v>
      </c>
      <c r="I58" s="16">
        <f t="shared" si="6"/>
        <v>10000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3000000</v>
      </c>
      <c r="E160" s="14">
        <f t="shared" si="21"/>
        <v>0</v>
      </c>
      <c r="F160" s="14">
        <f t="shared" si="21"/>
        <v>3000000</v>
      </c>
      <c r="G160" s="14">
        <f t="shared" si="21"/>
        <v>2198971.17</v>
      </c>
      <c r="H160" s="14">
        <f t="shared" si="21"/>
        <v>2008971.17</v>
      </c>
      <c r="I160" s="14">
        <f t="shared" si="21"/>
        <v>801028.83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2016-12-20T19:53:14Z</cp:lastPrinted>
  <dcterms:created xsi:type="dcterms:W3CDTF">2016-10-11T20:25:15Z</dcterms:created>
  <dcterms:modified xsi:type="dcterms:W3CDTF">2020-01-24T16:26:56Z</dcterms:modified>
  <cp:category/>
  <cp:version/>
  <cp:contentType/>
  <cp:contentStatus/>
</cp:coreProperties>
</file>